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<sst xmlns="http://schemas.openxmlformats.org/spreadsheetml/2006/main" count="126" uniqueCount="125">
  <si>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</si>
  <si>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</si>
  <si>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</si>
  <si>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</si>
  <si>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</si>
  <si>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</si>
  <si>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</si>
  <si>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</si>
  <si>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</si>
  <si>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</si>
  <si>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</si>
  <si>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</si>
  <si>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</si>
  <si>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</si>
  <si>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</si>
  <si>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</si>
  <si>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</si>
  <si>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</si>
  <si>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</si>
  <si>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</si>
  <si>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</si>
  <si>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</si>
  <si>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</si>
  <si>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</si>
  <si>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</si>
  <si>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</si>
  <si>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</si>
  <si>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</si>
  <si>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</si>
  <si>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</si>
  <si>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</si>
  <si>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</si>
  <si>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</si>
  <si>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</si>
  <si>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</si>
  <si>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</si>
  <si>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</si>
  <si>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</si>
  <si>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</si>
  <si>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</si>
  <si>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</si>
  <si>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</si>
  <si>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</si>
  <si>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</si>
  <si>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</si>
  <si>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</si>
  <si>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</si>
  <si>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</si>
  <si>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</si>
  <si>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</si>
  <si>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</si>
  <si>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</si>
  <si>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</si>
  <si>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</si>
  <si>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</si>
  <si>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</si>
  <si>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</si>
  <si>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</si>
  <si>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</si>
  <si>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</si>
  <si>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</si>
  <si>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</si>
  <si>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</si>
  <si>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</si>
  <si>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</si>
  <si>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</si>
  <si>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</si>
  <si>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</si>
  <si>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</si>
  <si>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</si>
  <si>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</si>
  <si>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</si>
  <si>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</si>
  <si>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</si>
  <si>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</si>
  <si>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</si>
  <si>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</si>
  <si>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</si>
  <si>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</si>
  <si>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</si>
  <si>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</si>
  <si>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</si>
  <si>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</si>
  <si>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</si>
  <si>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</si>
  <si>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</si>
  <si>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</si>
  <si>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</si>
  <si>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</si>
  <si>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</si>
  <si>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</si>
  <si>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</si>
  <si>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</si>
  <si>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</si>
  <si>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</si>
  <si>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</si>
  <si>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</si>
  <si>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</si>
  <si>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</si>
  <si>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</si>
  <si>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</si>
  <si>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№ 250 от 21.12.2017 г.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</si>
  <si>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</si>
  <si>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</si>
  <si>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</si>
  <si>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</si>
  <si>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2 07 05030 05 0000 180</t>
  </si>
  <si>
    <t>Прочие безвозмездные поступления в бюджеты муниципальных районов</t>
  </si>
  <si>
    <t>Прочие безвозмездные поступления</t>
  </si>
  <si>
    <t>Приложение 5 к Решению Думы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</si>
  <si>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</si>
  <si>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</si>
  <si>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</si>
  <si>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</si>
  <si>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</si>
  <si>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</si>
  <si>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</si>
  <si>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</si>
  <si>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2 02 45505 05 0000 151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</si>
  <si>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</si>
  <si>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Иные межбюджетные трансферты</t>
  </si>
  <si>
    <t>2 02 40000 00 0000 151</t>
  </si>
  <si>
    <t>2 07 00000 00 0000 180</t>
  </si>
  <si>
    <t>2 19 00000 00 0000 151</t>
  </si>
  <si>
    <t>№ 300 от 27.09.2018г.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</si>
</sst>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2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61" t="s">
        <v>109</v>
      </c>
      <c r="C1" s="61"/>
    </row>
    <row r="2" spans="2:3" ht="16.5">
      <c r="B2" s="61" t="s">
        <v>24</v>
      </c>
      <c r="C2" s="61"/>
    </row>
    <row r="3" spans="2:3" ht="16.5">
      <c r="B3" s="61" t="s">
        <v>124</v>
      </c>
      <c r="C3" s="61"/>
    </row>
    <row r="4" spans="2:3" ht="16.5">
      <c r="B4" s="5"/>
      <c r="C4" s="5"/>
    </row>
    <row r="5" spans="2:3" ht="12.75" customHeight="1">
      <c r="B5" s="61" t="s">
        <v>95</v>
      </c>
      <c r="C5" s="61"/>
    </row>
    <row r="6" spans="2:3" ht="12.75" customHeight="1">
      <c r="B6" s="61" t="s">
        <v>24</v>
      </c>
      <c r="C6" s="61"/>
    </row>
    <row r="7" spans="2:3" ht="12.75" customHeight="1">
      <c r="B7" s="61" t="s">
        <v>101</v>
      </c>
      <c r="C7" s="61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96</v>
      </c>
      <c r="C11" s="19"/>
    </row>
    <row r="12" spans="1:3" ht="18.75" customHeight="1">
      <c r="A12" s="4"/>
      <c r="B12" s="52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49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5">
        <v>3</v>
      </c>
    </row>
    <row r="17" spans="1:3" ht="37.5">
      <c r="A17" s="7" t="s">
        <v>4</v>
      </c>
      <c r="B17" s="8" t="s">
        <v>22</v>
      </c>
      <c r="C17" s="9">
        <f>C18+C22+C26+C29+C33+C35+C37+C39+C40+C20</f>
        <v>288023</v>
      </c>
    </row>
    <row r="18" spans="1:3" ht="18.75">
      <c r="A18" s="7" t="s">
        <v>5</v>
      </c>
      <c r="B18" s="10" t="s">
        <v>6</v>
      </c>
      <c r="C18" s="11">
        <f>SUM(C19)</f>
        <v>192696</v>
      </c>
    </row>
    <row r="19" spans="1:3" ht="18.75">
      <c r="A19" s="7" t="s">
        <v>7</v>
      </c>
      <c r="B19" s="10" t="s">
        <v>8</v>
      </c>
      <c r="C19" s="11">
        <v>192696</v>
      </c>
    </row>
    <row r="20" spans="1:3" ht="55.5" customHeight="1">
      <c r="A20" s="7" t="s">
        <v>64</v>
      </c>
      <c r="B20" s="10" t="s">
        <v>65</v>
      </c>
      <c r="C20" s="11">
        <f>C21</f>
        <v>11800</v>
      </c>
    </row>
    <row r="21" spans="1:3" ht="56.25">
      <c r="A21" s="7" t="s">
        <v>66</v>
      </c>
      <c r="B21" s="10" t="s">
        <v>67</v>
      </c>
      <c r="C21" s="11">
        <v>11800</v>
      </c>
    </row>
    <row r="22" spans="1:3" ht="18.75">
      <c r="A22" s="7" t="s">
        <v>9</v>
      </c>
      <c r="B22" s="10" t="s">
        <v>10</v>
      </c>
      <c r="C22" s="11">
        <f>SUM(C23:C24)+C25</f>
        <v>15628</v>
      </c>
    </row>
    <row r="23" spans="1:3" ht="37.5">
      <c r="A23" s="7" t="s">
        <v>36</v>
      </c>
      <c r="B23" s="10" t="s">
        <v>25</v>
      </c>
      <c r="C23" s="11">
        <v>10031</v>
      </c>
    </row>
    <row r="24" spans="1:3" ht="18.75">
      <c r="A24" s="7" t="s">
        <v>37</v>
      </c>
      <c r="B24" s="10" t="s">
        <v>11</v>
      </c>
      <c r="C24" s="11">
        <v>4944</v>
      </c>
    </row>
    <row r="25" spans="1:3" ht="75">
      <c r="A25" s="7" t="s">
        <v>98</v>
      </c>
      <c r="B25" s="51" t="s">
        <v>63</v>
      </c>
      <c r="C25" s="11">
        <v>653</v>
      </c>
    </row>
    <row r="26" spans="1:3" ht="18.75">
      <c r="A26" s="26" t="s">
        <v>12</v>
      </c>
      <c r="B26" s="10" t="s">
        <v>32</v>
      </c>
      <c r="C26" s="11">
        <f>C27+C28</f>
        <v>4400</v>
      </c>
    </row>
    <row r="27" spans="1:3" ht="76.5" customHeight="1">
      <c r="A27" s="26" t="s">
        <v>97</v>
      </c>
      <c r="B27" s="29" t="s">
        <v>38</v>
      </c>
      <c r="C27" s="11">
        <v>4300</v>
      </c>
    </row>
    <row r="28" spans="1:3" ht="55.5" customHeight="1">
      <c r="A28" s="26" t="s">
        <v>110</v>
      </c>
      <c r="B28" s="29" t="s">
        <v>111</v>
      </c>
      <c r="C28" s="57">
        <v>100</v>
      </c>
    </row>
    <row r="29" spans="1:3" ht="75">
      <c r="A29" s="31" t="s">
        <v>13</v>
      </c>
      <c r="B29" s="34" t="s">
        <v>14</v>
      </c>
      <c r="C29" s="32">
        <f>SUM(C30:C32)</f>
        <v>44803</v>
      </c>
    </row>
    <row r="30" spans="1:3" ht="152.25" customHeight="1">
      <c r="A30" s="58" t="s">
        <v>99</v>
      </c>
      <c r="B30" s="59" t="s">
        <v>112</v>
      </c>
      <c r="C30" s="60">
        <v>32530</v>
      </c>
    </row>
    <row r="31" spans="1:3" ht="96.75" customHeight="1">
      <c r="A31" s="58" t="s">
        <v>113</v>
      </c>
      <c r="B31" s="29" t="s">
        <v>114</v>
      </c>
      <c r="C31" s="60">
        <v>9994</v>
      </c>
    </row>
    <row r="32" spans="1:3" ht="112.5">
      <c r="A32" s="26" t="s">
        <v>26</v>
      </c>
      <c r="B32" s="30" t="s">
        <v>35</v>
      </c>
      <c r="C32" s="11">
        <v>2279</v>
      </c>
    </row>
    <row r="33" spans="1:3" ht="37.5">
      <c r="A33" s="26" t="s">
        <v>15</v>
      </c>
      <c r="B33" s="10" t="s">
        <v>16</v>
      </c>
      <c r="C33" s="11">
        <f>SUM(C34)</f>
        <v>2100</v>
      </c>
    </row>
    <row r="34" spans="1:3" ht="37.5">
      <c r="A34" s="26" t="s">
        <v>17</v>
      </c>
      <c r="B34" s="10" t="s">
        <v>18</v>
      </c>
      <c r="C34" s="11">
        <v>2100</v>
      </c>
    </row>
    <row r="35" spans="1:3" ht="56.25">
      <c r="A35" s="35" t="s">
        <v>33</v>
      </c>
      <c r="B35" s="30" t="s">
        <v>39</v>
      </c>
      <c r="C35" s="32">
        <f>SUM(C36)</f>
        <v>1496</v>
      </c>
    </row>
    <row r="36" spans="1:3" ht="37.5">
      <c r="A36" s="33" t="s">
        <v>40</v>
      </c>
      <c r="B36" s="29" t="s">
        <v>41</v>
      </c>
      <c r="C36" s="11">
        <v>1496</v>
      </c>
    </row>
    <row r="37" spans="1:3" ht="36.75" customHeight="1">
      <c r="A37" s="26" t="s">
        <v>19</v>
      </c>
      <c r="B37" s="10" t="s">
        <v>27</v>
      </c>
      <c r="C37" s="11">
        <f>SUM(C38)</f>
        <v>13000</v>
      </c>
    </row>
    <row r="38" spans="1:3" ht="93.75">
      <c r="A38" s="33" t="s">
        <v>42</v>
      </c>
      <c r="B38" s="27" t="s">
        <v>100</v>
      </c>
      <c r="C38" s="11">
        <v>13000</v>
      </c>
    </row>
    <row r="39" spans="1:3" ht="37.5">
      <c r="A39" s="26" t="s">
        <v>20</v>
      </c>
      <c r="B39" s="10" t="s">
        <v>21</v>
      </c>
      <c r="C39" s="11">
        <v>2100</v>
      </c>
    </row>
    <row r="40" spans="1:3" ht="18.75">
      <c r="A40" s="28" t="s">
        <v>28</v>
      </c>
      <c r="B40" s="10" t="s">
        <v>29</v>
      </c>
      <c r="C40" s="11">
        <f>SUM(C41)</f>
        <v>0</v>
      </c>
    </row>
    <row r="41" spans="1:3" ht="37.5">
      <c r="A41" s="28" t="s">
        <v>30</v>
      </c>
      <c r="B41" s="10" t="s">
        <v>31</v>
      </c>
      <c r="C41" s="11">
        <v>0</v>
      </c>
    </row>
    <row r="42" spans="1:3" ht="18.75">
      <c r="A42" s="7" t="s">
        <v>43</v>
      </c>
      <c r="B42" s="8" t="s">
        <v>44</v>
      </c>
      <c r="C42" s="45">
        <f>C43+C74+C76</f>
        <v>410799.91109999997</v>
      </c>
    </row>
    <row r="43" spans="1:3" ht="56.25">
      <c r="A43" s="7" t="s">
        <v>45</v>
      </c>
      <c r="B43" s="10" t="s">
        <v>46</v>
      </c>
      <c r="C43" s="44">
        <f>C44+C48+C54+C71</f>
        <v>416099.91109999997</v>
      </c>
    </row>
    <row r="44" spans="1:3" ht="37.5">
      <c r="A44" s="7" t="s">
        <v>74</v>
      </c>
      <c r="B44" s="10" t="s">
        <v>47</v>
      </c>
      <c r="C44" s="44">
        <f>C45+C47+C46</f>
        <v>14937.129</v>
      </c>
    </row>
    <row r="45" spans="1:3" ht="44.25" customHeight="1">
      <c r="A45" s="36" t="s">
        <v>75</v>
      </c>
      <c r="B45" s="37" t="s">
        <v>48</v>
      </c>
      <c r="C45" s="53">
        <v>4684.129</v>
      </c>
    </row>
    <row r="46" spans="1:3" ht="58.5" customHeight="1">
      <c r="A46" s="36" t="s">
        <v>104</v>
      </c>
      <c r="B46" s="37" t="s">
        <v>105</v>
      </c>
      <c r="C46" s="53">
        <v>10253</v>
      </c>
    </row>
    <row r="47" spans="1:3" ht="37.5">
      <c r="A47" s="36" t="s">
        <v>76</v>
      </c>
      <c r="B47" s="37" t="s">
        <v>71</v>
      </c>
      <c r="C47" s="38">
        <v>0</v>
      </c>
    </row>
    <row r="48" spans="1:3" ht="56.25">
      <c r="A48" s="7" t="s">
        <v>77</v>
      </c>
      <c r="B48" s="10" t="s">
        <v>49</v>
      </c>
      <c r="C48" s="53">
        <f>C49+C50+C51+C53+C52</f>
        <v>37813.13909999999</v>
      </c>
    </row>
    <row r="49" spans="1:3" s="47" customFormat="1" ht="37.5" customHeight="1">
      <c r="A49" s="7" t="s">
        <v>94</v>
      </c>
      <c r="B49" s="10" t="s">
        <v>92</v>
      </c>
      <c r="C49" s="44">
        <v>0</v>
      </c>
    </row>
    <row r="50" spans="1:3" s="47" customFormat="1" ht="77.25" customHeight="1">
      <c r="A50" s="7" t="s">
        <v>93</v>
      </c>
      <c r="B50" s="10" t="s">
        <v>91</v>
      </c>
      <c r="C50" s="44">
        <v>0</v>
      </c>
    </row>
    <row r="51" spans="1:3" s="47" customFormat="1" ht="40.5" customHeight="1">
      <c r="A51" s="7" t="s">
        <v>78</v>
      </c>
      <c r="B51" s="10" t="s">
        <v>50</v>
      </c>
      <c r="C51" s="44">
        <v>0</v>
      </c>
    </row>
    <row r="52" spans="1:3" s="47" customFormat="1" ht="40.5" customHeight="1">
      <c r="A52" s="7" t="s">
        <v>102</v>
      </c>
      <c r="B52" s="10" t="s">
        <v>103</v>
      </c>
      <c r="C52" s="44">
        <v>2229.5421</v>
      </c>
    </row>
    <row r="53" spans="1:3" s="47" customFormat="1" ht="18.75">
      <c r="A53" s="7" t="s">
        <v>79</v>
      </c>
      <c r="B53" s="10" t="s">
        <v>51</v>
      </c>
      <c r="C53" s="44">
        <f>32793.359+2790.238</f>
        <v>35583.596999999994</v>
      </c>
    </row>
    <row r="54" spans="1:3" s="47" customFormat="1" ht="38.25" customHeight="1">
      <c r="A54" s="36" t="s">
        <v>80</v>
      </c>
      <c r="B54" s="10" t="s">
        <v>52</v>
      </c>
      <c r="C54" s="44">
        <f>C55+C66+C67+C68+C69+C70</f>
        <v>342518.643</v>
      </c>
    </row>
    <row r="55" spans="1:3" ht="37.5" customHeight="1">
      <c r="A55" s="36" t="s">
        <v>85</v>
      </c>
      <c r="B55" s="10" t="s">
        <v>55</v>
      </c>
      <c r="C55" s="44">
        <f>SUM(C56:C65)</f>
        <v>334197.681</v>
      </c>
    </row>
    <row r="56" spans="1:3" ht="112.5">
      <c r="A56" s="62"/>
      <c r="B56" s="40" t="s">
        <v>56</v>
      </c>
      <c r="C56" s="11">
        <v>235152.1</v>
      </c>
    </row>
    <row r="57" spans="1:3" ht="112.5" customHeight="1">
      <c r="A57" s="62"/>
      <c r="B57" s="40" t="s">
        <v>69</v>
      </c>
      <c r="C57" s="11">
        <v>69280</v>
      </c>
    </row>
    <row r="58" spans="1:3" ht="57.75" customHeight="1">
      <c r="A58" s="62"/>
      <c r="B58" s="50" t="s">
        <v>57</v>
      </c>
      <c r="C58" s="44">
        <v>1090.057</v>
      </c>
    </row>
    <row r="59" spans="1:3" ht="76.5" customHeight="1">
      <c r="A59" s="62"/>
      <c r="B59" s="50" t="s">
        <v>58</v>
      </c>
      <c r="C59" s="44">
        <v>18058.134</v>
      </c>
    </row>
    <row r="60" spans="1:3" ht="56.25">
      <c r="A60" s="62"/>
      <c r="B60" s="40" t="s">
        <v>68</v>
      </c>
      <c r="C60" s="11">
        <v>3252</v>
      </c>
    </row>
    <row r="61" spans="1:3" ht="95.25" customHeight="1">
      <c r="A61" s="62"/>
      <c r="B61" s="40" t="s">
        <v>59</v>
      </c>
      <c r="C61" s="44">
        <v>582.287</v>
      </c>
    </row>
    <row r="62" spans="1:3" ht="75">
      <c r="A62" s="62"/>
      <c r="B62" s="39" t="s">
        <v>60</v>
      </c>
      <c r="C62" s="11">
        <v>5575</v>
      </c>
    </row>
    <row r="63" spans="1:3" ht="121.5" customHeight="1">
      <c r="A63" s="62"/>
      <c r="B63" s="39" t="s">
        <v>72</v>
      </c>
      <c r="C63" s="44">
        <v>0.722</v>
      </c>
    </row>
    <row r="64" spans="1:3" ht="131.25">
      <c r="A64" s="62"/>
      <c r="B64" s="50" t="s">
        <v>73</v>
      </c>
      <c r="C64" s="44">
        <v>499.319</v>
      </c>
    </row>
    <row r="65" spans="1:3" ht="56.25">
      <c r="A65" s="63"/>
      <c r="B65" s="40" t="s">
        <v>61</v>
      </c>
      <c r="C65" s="44">
        <v>708.062</v>
      </c>
    </row>
    <row r="66" spans="1:3" ht="141" customHeight="1">
      <c r="A66" s="36" t="s">
        <v>87</v>
      </c>
      <c r="B66" s="39" t="s">
        <v>86</v>
      </c>
      <c r="C66" s="11">
        <v>4206</v>
      </c>
    </row>
    <row r="67" spans="1:3" ht="75">
      <c r="A67" s="36" t="s">
        <v>84</v>
      </c>
      <c r="B67" s="10" t="s">
        <v>54</v>
      </c>
      <c r="C67" s="11">
        <v>1638.7</v>
      </c>
    </row>
    <row r="68" spans="1:3" s="47" customFormat="1" ht="96" customHeight="1">
      <c r="A68" s="36" t="s">
        <v>83</v>
      </c>
      <c r="B68" s="48" t="s">
        <v>82</v>
      </c>
      <c r="C68" s="54">
        <v>431.262</v>
      </c>
    </row>
    <row r="69" spans="1:3" s="47" customFormat="1" ht="66.75">
      <c r="A69" s="36" t="s">
        <v>89</v>
      </c>
      <c r="B69" s="46" t="s">
        <v>90</v>
      </c>
      <c r="C69" s="11">
        <v>0</v>
      </c>
    </row>
    <row r="70" spans="1:3" s="47" customFormat="1" ht="96" customHeight="1">
      <c r="A70" s="36" t="s">
        <v>81</v>
      </c>
      <c r="B70" s="10" t="s">
        <v>53</v>
      </c>
      <c r="C70" s="11">
        <v>2045</v>
      </c>
    </row>
    <row r="71" spans="1:3" s="47" customFormat="1" ht="24" customHeight="1">
      <c r="A71" s="36" t="s">
        <v>121</v>
      </c>
      <c r="B71" s="10" t="s">
        <v>120</v>
      </c>
      <c r="C71" s="11">
        <f>C72+C73</f>
        <v>20831</v>
      </c>
    </row>
    <row r="72" spans="1:3" ht="112.5">
      <c r="A72" s="36" t="s">
        <v>88</v>
      </c>
      <c r="B72" s="41" t="s">
        <v>70</v>
      </c>
      <c r="C72" s="44">
        <v>141</v>
      </c>
    </row>
    <row r="73" spans="1:3" ht="131.25">
      <c r="A73" s="7" t="s">
        <v>118</v>
      </c>
      <c r="B73" s="29" t="s">
        <v>119</v>
      </c>
      <c r="C73" s="44">
        <v>20690</v>
      </c>
    </row>
    <row r="74" spans="1:3" ht="18.75">
      <c r="A74" s="56" t="s">
        <v>122</v>
      </c>
      <c r="B74" s="29" t="s">
        <v>108</v>
      </c>
      <c r="C74" s="44">
        <f>C75</f>
        <v>6700</v>
      </c>
    </row>
    <row r="75" spans="1:3" ht="37.5">
      <c r="A75" s="56" t="s">
        <v>106</v>
      </c>
      <c r="B75" s="41" t="s">
        <v>107</v>
      </c>
      <c r="C75" s="44">
        <v>6700</v>
      </c>
    </row>
    <row r="76" spans="1:3" ht="52.5" customHeight="1">
      <c r="A76" s="56" t="s">
        <v>123</v>
      </c>
      <c r="B76" s="41" t="s">
        <v>115</v>
      </c>
      <c r="C76" s="44">
        <f>C77</f>
        <v>-12000</v>
      </c>
    </row>
    <row r="77" spans="1:3" ht="91.5" customHeight="1">
      <c r="A77" s="56" t="s">
        <v>116</v>
      </c>
      <c r="B77" s="41" t="s">
        <v>117</v>
      </c>
      <c r="C77" s="44">
        <v>-12000</v>
      </c>
    </row>
    <row r="78" spans="1:3" ht="18.75">
      <c r="A78" s="42"/>
      <c r="B78" s="43" t="s">
        <v>62</v>
      </c>
      <c r="C78" s="55">
        <f>C17+C42</f>
        <v>698822.9110999999</v>
      </c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  <row r="845" spans="1:3" ht="12.75">
      <c r="A845" s="12"/>
      <c r="B845" s="2"/>
      <c r="C845" s="23"/>
    </row>
    <row r="846" spans="1:3" ht="12.75">
      <c r="A846" s="12"/>
      <c r="B846" s="2"/>
      <c r="C846" s="23"/>
    </row>
    <row r="847" spans="1:3" ht="12.75">
      <c r="A847" s="12"/>
      <c r="B847" s="2"/>
      <c r="C847" s="23"/>
    </row>
    <row r="848" spans="1:3" ht="12.75">
      <c r="A848" s="12"/>
      <c r="B848" s="2"/>
      <c r="C848" s="23"/>
    </row>
    <row r="849" spans="1:3" ht="12.75">
      <c r="A849" s="12"/>
      <c r="B849" s="2"/>
      <c r="C849" s="23"/>
    </row>
    <row r="850" spans="1:3" ht="12.75">
      <c r="A850" s="12"/>
      <c r="B850" s="2"/>
      <c r="C850" s="23"/>
    </row>
    <row r="851" spans="1:3" ht="12.75">
      <c r="A851" s="12"/>
      <c r="B851" s="2"/>
      <c r="C851" s="23"/>
    </row>
    <row r="852" spans="1:3" ht="12.75">
      <c r="A852" s="12"/>
      <c r="B852" s="2"/>
      <c r="C852" s="23"/>
    </row>
  </sheetData>
  <sheetProtection/>
  <mergeCells count="7">
    <mergeCell ref="B5:C5"/>
    <mergeCell ref="B6:C6"/>
    <mergeCell ref="B7:C7"/>
    <mergeCell ref="A56:A65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2018-05-31T23:13:48Z</cp:lastPrinted>
  <dcterms:created xsi:type="dcterms:W3CDTF">2005-08-18T04:46:17Z</dcterms:created>
  <dcterms:modified xsi:type="dcterms:W3CDTF">2018-09-28T02:52:11Z</dcterms:modified>
  <cp:category/>
  <cp:version/>
  <cp:contentType/>
  <cp:contentStatus/>
</cp:coreProperties>
</file>